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0704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20"/>
  <c r="G23"/>
  <c r="G24"/>
  <c r="G25"/>
  <c r="G26"/>
  <c r="G28"/>
  <c r="G29"/>
  <c r="G35"/>
  <c r="G36"/>
  <c r="G38"/>
  <c r="G39"/>
  <c r="G41"/>
  <c r="G42"/>
  <c r="G53"/>
  <c r="G54"/>
  <c r="G56"/>
  <c r="G57"/>
  <c r="G58"/>
  <c r="G60"/>
  <c r="G61"/>
  <c r="G62"/>
  <c r="G68"/>
  <c r="G69"/>
  <c r="G70"/>
  <c r="G73"/>
  <c r="G74"/>
  <c r="G76"/>
  <c r="G7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<sst xmlns="http://schemas.openxmlformats.org/spreadsheetml/2006/main">
  <si>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</si>
  <si>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</si>
  <si>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</si>
  <si>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</si>
  <si>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</si>
  <si>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長寿命化　那賀川北岸４期　野上排水樋門ゲート製作据付工事（担）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</si>
  <si>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</si>
  <si>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</si>
  <si>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</si>
  <si>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</si>
  <si>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</si>
  <si>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</si>
  <si>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</si>
  <si>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</si>
  <si>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</si>
  <si>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</si>
  <si>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小形水門扉製作工
_x000d_</t>
  </si>
  <si>
    <t>扉体工
_x000d_</t>
  </si>
  <si>
    <t>扉体工（材料費）－小形水門－
_x000d_小型水門,ローラゲート(四方水密)ラック式,SUS,4門</t>
  </si>
  <si>
    <t>扉体工（労務費及び塗装費）
_x000d_小型水門,ローラゲート(四方水密)ラック式,SUS,4門</t>
  </si>
  <si>
    <t>戸当り工
_x000d_</t>
  </si>
  <si>
    <t>戸当り工（材料費）－小形水門－
_x000d_小型水門,ローラゲート(四方水密),SUS製,4門</t>
  </si>
  <si>
    <t>戸当り工（労務費及び塗装費）
_x000d_小型水門,ローラゲート(四方水密),SUS製,4門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</si>
  <si>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</si>
  <si>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</si>
  <si>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</si>
  <si>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</si>
  <si>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</si>
  <si>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</si>
  <si>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輸送費（小形水門）
_x000d_河川・水路用水門設備,ﾌﾟﾚｰﾄｶﾞｰﾀﾞ構造ﾛｰﾗｹﾞｰﾄ</t>
  </si>
  <si>
    <t>小形水門扉据付工
_x000d_</t>
  </si>
  <si>
    <t>水門扉据付工及び直接経費（小形水門）
_x000d_小型水門,ﾛｰﾗｹﾞｰﾄ(四方水密),4門</t>
  </si>
  <si>
    <t>コンクリートはつり
_x000d_有筋</t>
  </si>
  <si>
    <t>樹脂アンカー
_x000d_樹脂ｱﾝｶｰD16用,異形棒鋼SD345 D16</t>
  </si>
  <si>
    <t>削孔工
_x000d_φ20×140</t>
  </si>
  <si>
    <t>コア抜き
_x000d_φ150</t>
  </si>
  <si>
    <t>既設樋門(扉体,戸当り)撤去工
_x000d_</t>
  </si>
  <si>
    <t>撤去品処理運搬
_x000d_</t>
  </si>
  <si>
    <t>撤去品処理運搬
_x000d_扉体、戸当り</t>
  </si>
  <si>
    <t>仮設工
_x000d_</t>
  </si>
  <si>
    <t>耐候性大型土のう
_x000d_製作,設置,撤去</t>
  </si>
  <si>
    <t>購入土運搬
_x000d_</t>
  </si>
  <si>
    <t>残土運搬･処理
_x000d_撤去後土のう残土</t>
  </si>
  <si>
    <t>廃プラ運搬･処理
_x000d_</t>
  </si>
  <si>
    <t>敷鉄板
_x000d_設置～賃料～撤去</t>
  </si>
  <si>
    <t>遮水シート
_x000d_</t>
  </si>
  <si>
    <t>足場工
_x000d_手摺先行型枠組</t>
  </si>
  <si>
    <t>角落とし設置撤去
_x000d_ﾗﾌﾃﾚｰﾝｸﾚｰﾝ(油圧伸縮ｼﾞﾌﾞ型)25ton吊り</t>
  </si>
  <si>
    <t>既設開閉装置運搬費
_x000d_2門ずつ往復2回</t>
  </si>
  <si>
    <t>水替工
_x000d_作業時排水,商用電源</t>
  </si>
  <si>
    <t>間接工事費
_x000d_</t>
  </si>
  <si>
    <t>共通仮設費
_x000d_</t>
  </si>
  <si>
    <t>共通仮設費（率計上分）
_x000d_</t>
  </si>
  <si>
    <t>運搬費
_x000d_</t>
  </si>
  <si>
    <t>仮設材輸送
_x000d_(敷鉄板)</t>
  </si>
  <si>
    <t>安全費
_x000d_</t>
  </si>
  <si>
    <t>交通誘導警備員
_x000d_</t>
  </si>
  <si>
    <t>交通誘導警備員
_x000d_B</t>
  </si>
  <si>
    <t>人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</si>
  <si>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</si>
  <si>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</si>
  <si>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</si>
  <si>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</si>
  <si>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</si>
  <si>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撤去品処理費
_x000d_スクラップ</t>
  </si>
  <si>
    <t>スクラップ
_x000d_(ヘビー　H1)</t>
  </si>
  <si>
    <t>スクラップ
_x000d_ステンレス 新断18Cr：8Ni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</si>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</sst>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+G11+G23+G66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20</v>
      </c>
      <c r="D17" s="17"/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15" t="s">
        <v>23</v>
      </c>
      <c r="B20" s="16"/>
      <c r="C20" s="16"/>
      <c r="D20" s="17"/>
      <c r="E20" s="18" t="s">
        <v>13</v>
      </c>
      <c r="F20" s="19">
        <v>1</v>
      </c>
      <c r="G20" s="20">
        <f>+G21+G22</f>
        <v>0</v>
      </c>
      <c r="H20" s="21"/>
      <c r="I20" s="22">
        <v>11</v>
      </c>
      <c r="J20" s="22"/>
    </row>
    <row r="21" ht="42" customHeight="1">
      <c r="A21" s="15" t="s">
        <v>24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25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26</v>
      </c>
      <c r="B23" s="16"/>
      <c r="C23" s="16"/>
      <c r="D23" s="17"/>
      <c r="E23" s="18" t="s">
        <v>13</v>
      </c>
      <c r="F23" s="19">
        <v>1</v>
      </c>
      <c r="G23" s="20">
        <f>+G24+G53</f>
        <v>0</v>
      </c>
      <c r="H23" s="21"/>
      <c r="I23" s="22">
        <v>14</v>
      </c>
      <c r="J23" s="22"/>
    </row>
    <row r="24" ht="42" customHeight="1">
      <c r="A24" s="15" t="s">
        <v>27</v>
      </c>
      <c r="B24" s="16"/>
      <c r="C24" s="16"/>
      <c r="D24" s="17"/>
      <c r="E24" s="18" t="s">
        <v>13</v>
      </c>
      <c r="F24" s="19">
        <v>1</v>
      </c>
      <c r="G24" s="20">
        <f>+G25+G28+G35+G38+G41</f>
        <v>0</v>
      </c>
      <c r="H24" s="21"/>
      <c r="I24" s="22">
        <v>15</v>
      </c>
      <c r="J24" s="22">
        <v>20</v>
      </c>
    </row>
    <row r="25" ht="42" customHeight="1">
      <c r="A25" s="23"/>
      <c r="B25" s="16" t="s">
        <v>28</v>
      </c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2</v>
      </c>
    </row>
    <row r="26" ht="42" customHeight="1">
      <c r="A26" s="23"/>
      <c r="B26" s="24"/>
      <c r="C26" s="16" t="s">
        <v>28</v>
      </c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29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16" t="s">
        <v>30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30</v>
      </c>
      <c r="D29" s="17"/>
      <c r="E29" s="18" t="s">
        <v>13</v>
      </c>
      <c r="F29" s="19">
        <v>1</v>
      </c>
      <c r="G29" s="20">
        <f>+G30+G31+G32+G33+G34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31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32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33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34</v>
      </c>
      <c r="E33" s="18" t="s">
        <v>13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35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16" t="s">
        <v>36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36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36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37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37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38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16" t="s">
        <v>39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39</v>
      </c>
      <c r="D42" s="17"/>
      <c r="E42" s="18" t="s">
        <v>13</v>
      </c>
      <c r="F42" s="19">
        <v>1</v>
      </c>
      <c r="G42" s="20">
        <f>+G43+G44+G45+G46+G47+G48+G49+G50+G51+G52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40</v>
      </c>
      <c r="E43" s="18" t="s">
        <v>13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41</v>
      </c>
      <c r="E44" s="18" t="s">
        <v>13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42</v>
      </c>
      <c r="E45" s="18" t="s">
        <v>13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43</v>
      </c>
      <c r="E46" s="18" t="s">
        <v>13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44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45</v>
      </c>
      <c r="E48" s="18" t="s">
        <v>13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46</v>
      </c>
      <c r="E49" s="18" t="s">
        <v>13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47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48</v>
      </c>
      <c r="E51" s="18" t="s">
        <v>13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49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15" t="s">
        <v>50</v>
      </c>
      <c r="B53" s="16"/>
      <c r="C53" s="16"/>
      <c r="D53" s="17"/>
      <c r="E53" s="18" t="s">
        <v>13</v>
      </c>
      <c r="F53" s="19">
        <v>1</v>
      </c>
      <c r="G53" s="20">
        <f>+G54+G64+G65</f>
        <v>0</v>
      </c>
      <c r="H53" s="21"/>
      <c r="I53" s="22">
        <v>44</v>
      </c>
      <c r="J53" s="22"/>
    </row>
    <row r="54" ht="42" customHeight="1">
      <c r="A54" s="15" t="s">
        <v>51</v>
      </c>
      <c r="B54" s="16"/>
      <c r="C54" s="16"/>
      <c r="D54" s="17"/>
      <c r="E54" s="18" t="s">
        <v>13</v>
      </c>
      <c r="F54" s="19">
        <v>1</v>
      </c>
      <c r="G54" s="20">
        <f>+G55+G56+G60</f>
        <v>0</v>
      </c>
      <c r="H54" s="21"/>
      <c r="I54" s="22">
        <v>45</v>
      </c>
      <c r="J54" s="22">
        <v>200</v>
      </c>
    </row>
    <row r="55" ht="42" customHeight="1">
      <c r="A55" s="15" t="s">
        <v>52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/>
    </row>
    <row r="56" ht="42" customHeight="1">
      <c r="A56" s="15" t="s">
        <v>53</v>
      </c>
      <c r="B56" s="16"/>
      <c r="C56" s="16"/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1</v>
      </c>
    </row>
    <row r="57" ht="42" customHeight="1">
      <c r="A57" s="23"/>
      <c r="B57" s="16" t="s">
        <v>53</v>
      </c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2</v>
      </c>
    </row>
    <row r="58" ht="42" customHeight="1">
      <c r="A58" s="23"/>
      <c r="B58" s="24"/>
      <c r="C58" s="16" t="s">
        <v>53</v>
      </c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54</v>
      </c>
      <c r="E59" s="18" t="s">
        <v>13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15" t="s">
        <v>55</v>
      </c>
      <c r="B60" s="16"/>
      <c r="C60" s="16"/>
      <c r="D60" s="17"/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1</v>
      </c>
    </row>
    <row r="61" ht="42" customHeight="1">
      <c r="A61" s="23"/>
      <c r="B61" s="16" t="s">
        <v>56</v>
      </c>
      <c r="C61" s="16"/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2</v>
      </c>
    </row>
    <row r="62" ht="42" customHeight="1">
      <c r="A62" s="23"/>
      <c r="B62" s="24"/>
      <c r="C62" s="16" t="s">
        <v>56</v>
      </c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3</v>
      </c>
    </row>
    <row r="63" ht="42" customHeight="1">
      <c r="A63" s="23"/>
      <c r="B63" s="24"/>
      <c r="C63" s="24"/>
      <c r="D63" s="25" t="s">
        <v>57</v>
      </c>
      <c r="E63" s="18" t="s">
        <v>58</v>
      </c>
      <c r="F63" s="19">
        <v>20</v>
      </c>
      <c r="G63" s="26"/>
      <c r="H63" s="21"/>
      <c r="I63" s="22">
        <v>54</v>
      </c>
      <c r="J63" s="22">
        <v>4</v>
      </c>
    </row>
    <row r="64" ht="42" customHeight="1">
      <c r="A64" s="15" t="s">
        <v>59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>
        <v>210</v>
      </c>
    </row>
    <row r="65" ht="42" customHeight="1">
      <c r="A65" s="15" t="s">
        <v>60</v>
      </c>
      <c r="B65" s="16"/>
      <c r="C65" s="16"/>
      <c r="D65" s="17"/>
      <c r="E65" s="18" t="s">
        <v>13</v>
      </c>
      <c r="F65" s="19">
        <v>1</v>
      </c>
      <c r="G65" s="26"/>
      <c r="H65" s="21"/>
      <c r="I65" s="22">
        <v>56</v>
      </c>
      <c r="J65" s="22"/>
    </row>
    <row r="66" ht="42" customHeight="1">
      <c r="A66" s="15" t="s">
        <v>61</v>
      </c>
      <c r="B66" s="16"/>
      <c r="C66" s="16"/>
      <c r="D66" s="17"/>
      <c r="E66" s="18" t="s">
        <v>13</v>
      </c>
      <c r="F66" s="19">
        <v>1</v>
      </c>
      <c r="G66" s="26"/>
      <c r="H66" s="21"/>
      <c r="I66" s="22">
        <v>57</v>
      </c>
      <c r="J66" s="22"/>
    </row>
    <row r="67" ht="42" customHeight="1">
      <c r="A67" s="15" t="s">
        <v>62</v>
      </c>
      <c r="B67" s="16"/>
      <c r="C67" s="16"/>
      <c r="D67" s="17"/>
      <c r="E67" s="18" t="s">
        <v>13</v>
      </c>
      <c r="F67" s="19">
        <v>1</v>
      </c>
      <c r="G67" s="26"/>
      <c r="H67" s="21"/>
      <c r="I67" s="22">
        <v>58</v>
      </c>
      <c r="J67" s="22">
        <v>220</v>
      </c>
    </row>
    <row r="68" ht="42" customHeight="1">
      <c r="A68" s="15" t="s">
        <v>63</v>
      </c>
      <c r="B68" s="16"/>
      <c r="C68" s="16"/>
      <c r="D68" s="17"/>
      <c r="E68" s="18" t="s">
        <v>13</v>
      </c>
      <c r="F68" s="19">
        <v>1</v>
      </c>
      <c r="G68" s="20">
        <f>+G69+G73</f>
        <v>0</v>
      </c>
      <c r="H68" s="21"/>
      <c r="I68" s="22">
        <v>59</v>
      </c>
      <c r="J68" s="22">
        <v>1</v>
      </c>
    </row>
    <row r="69" ht="42" customHeight="1">
      <c r="A69" s="23"/>
      <c r="B69" s="16" t="s">
        <v>64</v>
      </c>
      <c r="C69" s="16"/>
      <c r="D69" s="17"/>
      <c r="E69" s="18" t="s">
        <v>13</v>
      </c>
      <c r="F69" s="19">
        <v>1</v>
      </c>
      <c r="G69" s="20">
        <f>+G70</f>
        <v>0</v>
      </c>
      <c r="H69" s="21"/>
      <c r="I69" s="22">
        <v>60</v>
      </c>
      <c r="J69" s="22">
        <v>2</v>
      </c>
    </row>
    <row r="70" ht="42" customHeight="1">
      <c r="A70" s="23"/>
      <c r="B70" s="24"/>
      <c r="C70" s="16" t="s">
        <v>64</v>
      </c>
      <c r="D70" s="17"/>
      <c r="E70" s="18" t="s">
        <v>13</v>
      </c>
      <c r="F70" s="19">
        <v>1</v>
      </c>
      <c r="G70" s="20">
        <f>+G71+G72</f>
        <v>0</v>
      </c>
      <c r="H70" s="21"/>
      <c r="I70" s="22">
        <v>61</v>
      </c>
      <c r="J70" s="22">
        <v>3</v>
      </c>
    </row>
    <row r="71" ht="42" customHeight="1">
      <c r="A71" s="23"/>
      <c r="B71" s="24"/>
      <c r="C71" s="24"/>
      <c r="D71" s="25" t="s">
        <v>65</v>
      </c>
      <c r="E71" s="18" t="s">
        <v>13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66</v>
      </c>
      <c r="E72" s="18" t="s">
        <v>13</v>
      </c>
      <c r="F72" s="19">
        <v>1</v>
      </c>
      <c r="G72" s="26"/>
      <c r="H72" s="21"/>
      <c r="I72" s="22">
        <v>63</v>
      </c>
      <c r="J72" s="22">
        <v>4</v>
      </c>
    </row>
    <row r="73" ht="42" customHeight="1">
      <c r="A73" s="23"/>
      <c r="B73" s="16" t="s">
        <v>67</v>
      </c>
      <c r="C73" s="16"/>
      <c r="D73" s="17"/>
      <c r="E73" s="18" t="s">
        <v>13</v>
      </c>
      <c r="F73" s="19">
        <v>1</v>
      </c>
      <c r="G73" s="20">
        <f>+G74</f>
        <v>0</v>
      </c>
      <c r="H73" s="21"/>
      <c r="I73" s="22">
        <v>64</v>
      </c>
      <c r="J73" s="22">
        <v>2</v>
      </c>
    </row>
    <row r="74" ht="42" customHeight="1">
      <c r="A74" s="23"/>
      <c r="B74" s="24"/>
      <c r="C74" s="16" t="s">
        <v>67</v>
      </c>
      <c r="D74" s="17"/>
      <c r="E74" s="18" t="s">
        <v>13</v>
      </c>
      <c r="F74" s="19">
        <v>1</v>
      </c>
      <c r="G74" s="20">
        <f>+G75</f>
        <v>0</v>
      </c>
      <c r="H74" s="21"/>
      <c r="I74" s="22">
        <v>65</v>
      </c>
      <c r="J74" s="22">
        <v>3</v>
      </c>
    </row>
    <row r="75" ht="42" customHeight="1">
      <c r="A75" s="23"/>
      <c r="B75" s="24"/>
      <c r="C75" s="24"/>
      <c r="D75" s="25" t="s">
        <v>67</v>
      </c>
      <c r="E75" s="18" t="s">
        <v>13</v>
      </c>
      <c r="F75" s="19">
        <v>1</v>
      </c>
      <c r="G75" s="26"/>
      <c r="H75" s="21"/>
      <c r="I75" s="22">
        <v>66</v>
      </c>
      <c r="J75" s="22">
        <v>4</v>
      </c>
    </row>
    <row r="76" ht="42" customHeight="1">
      <c r="A76" s="15" t="s">
        <v>68</v>
      </c>
      <c r="B76" s="16"/>
      <c r="C76" s="16"/>
      <c r="D76" s="17"/>
      <c r="E76" s="18" t="s">
        <v>13</v>
      </c>
      <c r="F76" s="19">
        <v>1</v>
      </c>
      <c r="G76" s="20">
        <f>+G10+G67+G68</f>
        <v>0</v>
      </c>
      <c r="H76" s="21"/>
      <c r="I76" s="22">
        <v>67</v>
      </c>
      <c r="J76" s="22">
        <v>30</v>
      </c>
    </row>
    <row r="77" ht="42" customHeight="1">
      <c r="A77" s="27" t="s">
        <v>69</v>
      </c>
      <c r="B77" s="28"/>
      <c r="C77" s="28"/>
      <c r="D77" s="29"/>
      <c r="E77" s="30" t="s">
        <v>70</v>
      </c>
      <c r="F77" s="31" t="s">
        <v>70</v>
      </c>
      <c r="G77" s="32">
        <f>G76</f>
        <v>0</v>
      </c>
      <c r="I77" s="33">
        <v>68</v>
      </c>
      <c r="J77" s="33">
        <v>90</v>
      </c>
    </row>
    <row r="78" ht="42" customHeight="1"/>
    <row r="79" ht="42" customHeight="1"/>
    <row r="80" ht="13.2"/>
    <row r="81" ht="13.2"/>
    <row r="82" ht="13.2"/>
    <row r="83" ht="13.2"/>
    <row r="88" ht="13.2"/>
    <row r="89" ht="13.2"/>
    <row r="90" ht="13.2"/>
  </sheetData>
  <sheetProtection sheet="1" objects="1" scenarios="1" spinCount="100000" saltValue="8y9P+9+6RfP8tSNCm0wQBsUl7qEMbAe1Joe5Cpt6kCkPiHW9DaduxAHaMeBCFWdDqHYtco6poWCv7JxVXee+RQ==" hashValue="cmCXLmk9MCMqG/dVCExzcfGd5Zdrjqzvgs3ZvR5gU1WjTZrn+K/3lKcqIIb9JvTs5tWNRusAVAGSxY3LzbGpjA==" algorithmName="SHA-512" password="FD80"/>
  <mergeCells count="47">
    <mergeCell ref="A77:D7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A20:D20"/>
    <mergeCell ref="A21:D21"/>
    <mergeCell ref="A22:D22"/>
    <mergeCell ref="A23:D23"/>
    <mergeCell ref="A24:D24"/>
    <mergeCell ref="B25:D25"/>
    <mergeCell ref="C26:D26"/>
    <mergeCell ref="B28:D28"/>
    <mergeCell ref="C29:D29"/>
    <mergeCell ref="B35:D35"/>
    <mergeCell ref="C36:D36"/>
    <mergeCell ref="B38:D38"/>
    <mergeCell ref="C39:D39"/>
    <mergeCell ref="B41:D41"/>
    <mergeCell ref="C42:D42"/>
    <mergeCell ref="A53:D53"/>
    <mergeCell ref="A54:D54"/>
    <mergeCell ref="A55:D55"/>
    <mergeCell ref="A56:D56"/>
    <mergeCell ref="B57:D57"/>
    <mergeCell ref="C58:D58"/>
    <mergeCell ref="A60:D60"/>
    <mergeCell ref="B61:D61"/>
    <mergeCell ref="C62:D62"/>
    <mergeCell ref="A64:D64"/>
    <mergeCell ref="A65:D65"/>
    <mergeCell ref="A66:D66"/>
    <mergeCell ref="A67:D67"/>
    <mergeCell ref="A68:D68"/>
    <mergeCell ref="B69:D69"/>
    <mergeCell ref="C70:D70"/>
    <mergeCell ref="B73:D73"/>
    <mergeCell ref="C74:D74"/>
    <mergeCell ref="A76:D7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hirota atsuya</cp:lastModifiedBy>
  <cp:lastPrinted>2020-10-12T05:07:54Z</cp:lastPrinted>
  <dcterms:created xsi:type="dcterms:W3CDTF">2014-01-09T08:55:00Z</dcterms:created>
  <dcterms:modified xsi:type="dcterms:W3CDTF">2025-06-12T01:53:37Z</dcterms:modified>
</cp:coreProperties>
</file>